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alexandre_mauricio_fct_pt/Documents/01.Area_trabalho/10.COORD PE/01.Parcerias_Europeias/01.Chips_JU/Resultado_CTC_publicacao/"/>
    </mc:Choice>
  </mc:AlternateContent>
  <xr:revisionPtr revIDLastSave="14" documentId="8_{923AE182-9334-4842-9A93-D08AFD51DE6F}" xr6:coauthVersionLast="47" xr6:coauthVersionMax="47" xr10:uidLastSave="{9C079B5B-9185-4CF8-9F10-9C7C39AC77E9}"/>
  <workbookProtection workbookAlgorithmName="SHA-512" workbookHashValue="k9zO7I3EASPaj9P1rXCcsP7C7chJRIkPzeui0na6ndLV5bFmOHHlSHYRAvg7TQ4RraHTZCggIOAo8qwH1oZttw==" workbookSaltValue="WXr3uKv1tYKXNq7zRGXpPQ==" workbookSpinCount="100000" lockStructure="1"/>
  <bookViews>
    <workbookView xWindow="38280" yWindow="3930" windowWidth="29040" windowHeight="15720" xr2:uid="{00000000-000D-0000-FFFF-FFFF00000000}"/>
  </bookViews>
  <sheets>
    <sheet name="Tabela_resultados" sheetId="1" r:id="rId1"/>
    <sheet name="IP_IR_selec_financiam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J10" i="2"/>
  <c r="H10" i="2"/>
  <c r="J3" i="2"/>
  <c r="J4" i="2"/>
  <c r="J5" i="2"/>
  <c r="J6" i="2"/>
  <c r="J7" i="2"/>
  <c r="J8" i="2"/>
  <c r="J9" i="2"/>
  <c r="J2" i="2"/>
  <c r="C10" i="1"/>
  <c r="C11" i="1"/>
</calcChain>
</file>

<file path=xl/sharedStrings.xml><?xml version="1.0" encoding="utf-8"?>
<sst xmlns="http://schemas.openxmlformats.org/spreadsheetml/2006/main" count="91" uniqueCount="62">
  <si>
    <t>ID_referência</t>
  </si>
  <si>
    <t>Acrónimo_projeto</t>
  </si>
  <si>
    <t>Título_projeto</t>
  </si>
  <si>
    <t>Perfil_IR</t>
  </si>
  <si>
    <t>Nome_IR</t>
  </si>
  <si>
    <t xml:space="preserve">Países _integrantes_consórcio </t>
  </si>
  <si>
    <t>Nome_IP</t>
  </si>
  <si>
    <t xml:space="preserve">Financiamento_nacional (OE) </t>
  </si>
  <si>
    <t>Cofinanciamento_UE</t>
  </si>
  <si>
    <t>Participante</t>
  </si>
  <si>
    <r>
      <t xml:space="preserve">Financiamento solicitado à FCT pelas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:</t>
    </r>
  </si>
  <si>
    <r>
      <t xml:space="preserve">Financiamento atribuído pela FCT às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inseridas em candidaturas selecionadas para financiamento:</t>
    </r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</si>
  <si>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financiadas pela FCT </t>
    </r>
    <r>
      <rPr>
        <u/>
        <sz val="10"/>
        <color theme="1"/>
        <rFont val="Aptos"/>
        <family val="2"/>
      </rPr>
      <t>coordenadoras</t>
    </r>
    <r>
      <rPr>
        <sz val="10"/>
        <color theme="1"/>
        <rFont val="Aptos"/>
        <family val="2"/>
      </rPr>
      <t xml:space="preserve"> de consórcio:</t>
    </r>
  </si>
  <si>
    <r>
      <t>Nº de</t>
    </r>
    <r>
      <rPr>
        <b/>
        <sz val="10"/>
        <color theme="1"/>
        <rFont val="Aptos"/>
        <family val="2"/>
      </rPr>
      <t xml:space="preserve"> instituições nacionais</t>
    </r>
    <r>
      <rPr>
        <sz val="10"/>
        <color theme="1"/>
        <rFont val="Aptos"/>
        <family val="2"/>
      </rPr>
      <t xml:space="preserve"> financiadas pela FCT </t>
    </r>
    <r>
      <rPr>
        <u/>
        <sz val="10"/>
        <color theme="1"/>
        <rFont val="Aptos"/>
        <family val="2"/>
      </rPr>
      <t>participantes</t>
    </r>
    <r>
      <rPr>
        <sz val="10"/>
        <color theme="1"/>
        <rFont val="Aptos"/>
        <family val="2"/>
      </rPr>
      <t xml:space="preserve"> em consórcio:</t>
    </r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</si>
  <si>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</si>
  <si>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</si>
  <si>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</si>
  <si>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</si>
  <si>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</si>
  <si>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</si>
  <si>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</si>
  <si>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</si>
  <si>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</si>
  <si>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</si>
  <si>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Taxa de aprovação (D/A):</t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</si>
  <si>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nas candidaturas transnacionais:</t>
    </r>
  </si>
  <si>
    <r>
      <t xml:space="preserve">Nº de candidaturas transnacionais com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, selecionadas para financiamento:</t>
    </r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</si>
  <si>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nas candidaturas transnacionais, selecionadas para financiamento:</t>
    </r>
  </si>
  <si>
    <r>
      <t xml:space="preserve">Nº de candidaturas transnacionais com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:</t>
    </r>
  </si>
  <si>
    <t>INSTITUTO SUPERIOR DE ENGENHARIA DO PORTO</t>
  </si>
  <si>
    <t>CLEANWATTS DIGITAL SA</t>
  </si>
  <si>
    <t>KDT-JU-2021-2-RIA</t>
  </si>
  <si>
    <t>A-IQ Ready</t>
  </si>
  <si>
    <t>BRIGHTER</t>
  </si>
  <si>
    <t>OPEVA</t>
  </si>
  <si>
    <t>IObundle, Lda</t>
  </si>
  <si>
    <t>INESC TEC - INSTITUTO DE ENGENHARIADE SISTEMAS E COMPUTADORES, TECNOLOGIA E CIENCIA</t>
  </si>
  <si>
    <t>INOV INSTITUTO DE ENGENHARIA DE SISTEMAS E COMPUTADORES INOVACAO</t>
  </si>
  <si>
    <t>Docapesca, Portos e Lotas S.A.</t>
  </si>
  <si>
    <t>LABORATORIO IBERICO INTERNACIONAL DE NANOTECNOLOGIA LIN</t>
  </si>
  <si>
    <t>I-Charging</t>
  </si>
  <si>
    <t>Artificial Intelligence using Quantum measured Information for realtime distributed systems at the edge</t>
  </si>
  <si>
    <t>José Sousa</t>
  </si>
  <si>
    <t>João Canas Ferreira</t>
  </si>
  <si>
    <t>Portugal; Austria; Alemanha; Finlandia; Itália; Chéquia; Letónia; Lituãnia; França; Polónia; Holanda; Espanha; Turquia; Suécia</t>
  </si>
  <si>
    <t>Breakthrough in micro-bolometer imaging</t>
  </si>
  <si>
    <t>Portugal; França; Turquia; Bélgica; Espanha</t>
  </si>
  <si>
    <t>Paulo Chaves</t>
  </si>
  <si>
    <t>Tito Rodrigues</t>
  </si>
  <si>
    <t>OPtimization of Electric Vehicle Autonomy</t>
  </si>
  <si>
    <t>Portugal; França; Bélgica; Chéquia; Itália; Holanda; Turquia; Austria; Alemanha</t>
  </si>
  <si>
    <t>João Piteira</t>
  </si>
  <si>
    <t>Luís Lino Ferreira</t>
  </si>
  <si>
    <t>Luísa Matos</t>
  </si>
  <si>
    <t>Isabel Lima</t>
  </si>
  <si>
    <r>
      <t xml:space="preserve">Financiamento atribuido pela KDT JU (UE) às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inseridas em candidaturas selecionadas para financiamento:</t>
    </r>
  </si>
  <si>
    <t>G</t>
  </si>
  <si>
    <t>L</t>
  </si>
  <si>
    <r>
      <t xml:space="preserve">Financiamento solicitado à KDT JU (UE) pelas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:</t>
    </r>
  </si>
  <si>
    <t>Total de financiamento atribuído (FCT+UE) às instituições nacionais inseridas em candidaturas selecionadas para financiamento:</t>
  </si>
  <si>
    <t>Total_financiamento_atribuído</t>
  </si>
  <si>
    <t>Concurso KDT JU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</si>
</sst>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0"/>
      <color theme="0"/>
      <name val="Aptos"/>
      <family val="2"/>
    </font>
    <font>
      <b/>
      <sz val="10"/>
      <color theme="0"/>
      <name val="Aptos"/>
      <family val="2"/>
    </font>
    <font>
      <b/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theme="1"/>
      <name val="Aptos"/>
      <family val="2"/>
    </font>
    <font>
      <i/>
      <sz val="10"/>
      <color theme="1"/>
      <name val="Aptos"/>
      <family val="2"/>
    </font>
    <font>
      <u/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ptos"/>
      <family val="2"/>
    </font>
    <font>
      <sz val="10"/>
      <name val="Aptos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164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11" fillId="0" borderId="2" xfId="0" applyFont="1" applyBorder="1" applyAlignment="1">
      <alignment horizontal="left" vertical="center"/>
    </xf>
    <xf numFmtId="164" fontId="11" fillId="4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164" fontId="11" fillId="3" borderId="3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5" borderId="4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11" fillId="0" borderId="7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top"/>
    </xf>
    <xf numFmtId="164" fontId="3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8" fontId="10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top"/>
    </xf>
  </cellXfs>
  <cellStyles count="3">
    <cellStyle name="Comma 2" xfId="2" xr:uid="{D820FB63-DF79-4783-A288-B774A13AA186}"/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3" sqref="C3"/>
    </sheetView>
  </sheetViews>
  <sheetFormatPr defaultRowHeight="14.25" x14ac:dyDescent="0.45"/>
  <cols>
    <col min="1" max="1" width="1.86328125" bestFit="1" customWidth="1"/>
    <col min="2" max="2" width="92" customWidth="1"/>
    <col min="3" max="3" width="14.265625" bestFit="1" customWidth="1"/>
  </cols>
  <sheetData>
    <row r="1" spans="1:3" ht="15" customHeight="1" x14ac:dyDescent="0.45">
      <c r="B1" s="8" t="s">
        <v>61</v>
      </c>
      <c r="C1" s="7"/>
    </row>
    <row r="2" spans="1:3" ht="15" customHeight="1" x14ac:dyDescent="0.45">
      <c r="A2" s="20" t="s">
        <v>14</v>
      </c>
      <c r="B2" s="26" t="s">
        <v>28</v>
      </c>
      <c r="C2" s="27">
        <v>7</v>
      </c>
    </row>
    <row r="3" spans="1:3" ht="15" customHeight="1" x14ac:dyDescent="0.45">
      <c r="A3" s="21" t="s">
        <v>15</v>
      </c>
      <c r="B3" s="26" t="s">
        <v>25</v>
      </c>
      <c r="C3" s="27">
        <v>22</v>
      </c>
    </row>
    <row r="4" spans="1:3" ht="15" customHeight="1" x14ac:dyDescent="0.45">
      <c r="A4" s="21" t="s">
        <v>16</v>
      </c>
      <c r="B4" s="26" t="s">
        <v>10</v>
      </c>
      <c r="C4" s="28">
        <v>3629051</v>
      </c>
    </row>
    <row r="5" spans="1:3" ht="15" customHeight="1" x14ac:dyDescent="0.45">
      <c r="A5" s="21" t="s">
        <v>17</v>
      </c>
      <c r="B5" s="26" t="s">
        <v>58</v>
      </c>
      <c r="C5" s="28">
        <v>2499979.3125</v>
      </c>
    </row>
    <row r="6" spans="1:3" ht="15" customHeight="1" x14ac:dyDescent="0.45">
      <c r="A6" s="21" t="s">
        <v>18</v>
      </c>
      <c r="B6" s="26" t="s">
        <v>26</v>
      </c>
      <c r="C6" s="27">
        <v>3</v>
      </c>
    </row>
    <row r="7" spans="1:3" x14ac:dyDescent="0.45">
      <c r="A7" s="21" t="s">
        <v>19</v>
      </c>
      <c r="B7" s="26" t="s">
        <v>27</v>
      </c>
      <c r="C7" s="27">
        <v>8</v>
      </c>
    </row>
    <row r="8" spans="1:3" ht="26.25" x14ac:dyDescent="0.45">
      <c r="A8" s="21" t="s">
        <v>56</v>
      </c>
      <c r="B8" s="26" t="s">
        <v>11</v>
      </c>
      <c r="C8" s="28">
        <v>1296591</v>
      </c>
    </row>
    <row r="9" spans="1:3" ht="24" customHeight="1" x14ac:dyDescent="0.45">
      <c r="A9" s="21" t="s">
        <v>20</v>
      </c>
      <c r="B9" s="29" t="s">
        <v>55</v>
      </c>
      <c r="C9" s="28">
        <v>903889.5</v>
      </c>
    </row>
    <row r="10" spans="1:3" ht="24" customHeight="1" x14ac:dyDescent="0.45">
      <c r="A10" s="21" t="s">
        <v>21</v>
      </c>
      <c r="B10" s="29" t="s">
        <v>59</v>
      </c>
      <c r="C10" s="28">
        <f>C8+C9</f>
        <v>2200480.5</v>
      </c>
    </row>
    <row r="11" spans="1:3" ht="15" customHeight="1" x14ac:dyDescent="0.45">
      <c r="A11" s="21" t="s">
        <v>22</v>
      </c>
      <c r="B11" s="26" t="s">
        <v>24</v>
      </c>
      <c r="C11" s="30">
        <f>C6/C2</f>
        <v>0.42857142857142855</v>
      </c>
    </row>
    <row r="12" spans="1:3" ht="15" customHeight="1" x14ac:dyDescent="0.45">
      <c r="A12" s="21" t="s">
        <v>23</v>
      </c>
      <c r="B12" s="26" t="s">
        <v>12</v>
      </c>
      <c r="C12" s="27">
        <v>0</v>
      </c>
    </row>
    <row r="13" spans="1:3" ht="15" customHeight="1" x14ac:dyDescent="0.45">
      <c r="A13" s="22" t="s">
        <v>57</v>
      </c>
      <c r="B13" s="26" t="s">
        <v>13</v>
      </c>
      <c r="C13" s="27">
        <v>8</v>
      </c>
    </row>
    <row r="14" spans="1:3" ht="15" customHeight="1" x14ac:dyDescent="0.45">
      <c r="B14" s="5"/>
      <c r="C14" s="4"/>
    </row>
    <row r="15" spans="1:3" ht="15" customHeight="1" x14ac:dyDescent="0.45">
      <c r="B15" s="19"/>
      <c r="C15" s="4"/>
    </row>
    <row r="16" spans="1:3" x14ac:dyDescent="0.45">
      <c r="B16" s="6"/>
      <c r="C16" s="4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7BF9-0600-4674-88F8-6AD3556FC96D}">
  <dimension ref="A1:J10"/>
  <sheetViews>
    <sheetView topLeftCell="F1" workbookViewId="0">
      <selection activeCell="I21" sqref="I21"/>
    </sheetView>
  </sheetViews>
  <sheetFormatPr defaultColWidth="9.1328125" defaultRowHeight="15" customHeight="1" x14ac:dyDescent="0.45"/>
  <cols>
    <col min="1" max="1" width="27.1328125" style="12" bestFit="1" customWidth="1"/>
    <col min="2" max="2" width="18.86328125" style="12" customWidth="1"/>
    <col min="3" max="3" width="67" style="3" customWidth="1"/>
    <col min="4" max="4" width="11.1328125" style="3" customWidth="1"/>
    <col min="5" max="5" width="21" style="3" customWidth="1"/>
    <col min="6" max="6" width="29.3984375" style="3" customWidth="1"/>
    <col min="7" max="7" width="41.86328125" style="3" customWidth="1"/>
    <col min="8" max="8" width="25.265625" style="3" bestFit="1" customWidth="1"/>
    <col min="9" max="9" width="17.86328125" style="3" customWidth="1"/>
    <col min="10" max="10" width="26.19921875" style="12" bestFit="1" customWidth="1"/>
    <col min="11" max="16384" width="9.1328125" style="12"/>
  </cols>
  <sheetData>
    <row r="1" spans="1:10" ht="15" customHeight="1" x14ac:dyDescent="0.45">
      <c r="A1" s="11" t="s">
        <v>0</v>
      </c>
      <c r="B1" s="1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60</v>
      </c>
    </row>
    <row r="2" spans="1:10" s="13" customFormat="1" ht="14.25" x14ac:dyDescent="0.4">
      <c r="A2" s="9" t="s">
        <v>31</v>
      </c>
      <c r="B2" s="9" t="s">
        <v>32</v>
      </c>
      <c r="C2" s="9" t="s">
        <v>41</v>
      </c>
      <c r="D2" s="15" t="s">
        <v>9</v>
      </c>
      <c r="E2" s="15" t="s">
        <v>42</v>
      </c>
      <c r="F2" s="14" t="s">
        <v>44</v>
      </c>
      <c r="G2" s="14" t="s">
        <v>35</v>
      </c>
      <c r="H2" s="16">
        <v>40500</v>
      </c>
      <c r="I2" s="10">
        <v>47250</v>
      </c>
      <c r="J2" s="31">
        <f>H2+I2</f>
        <v>87750</v>
      </c>
    </row>
    <row r="3" spans="1:10" s="13" customFormat="1" ht="14.25" x14ac:dyDescent="0.4">
      <c r="A3" s="9" t="s">
        <v>31</v>
      </c>
      <c r="B3" s="9" t="s">
        <v>32</v>
      </c>
      <c r="C3" s="9" t="s">
        <v>41</v>
      </c>
      <c r="D3" s="15" t="s">
        <v>9</v>
      </c>
      <c r="E3" s="15" t="s">
        <v>43</v>
      </c>
      <c r="F3" s="14" t="s">
        <v>44</v>
      </c>
      <c r="G3" s="14" t="s">
        <v>36</v>
      </c>
      <c r="H3" s="16">
        <v>250000</v>
      </c>
      <c r="I3" s="10">
        <v>134618.75</v>
      </c>
      <c r="J3" s="31">
        <f t="shared" ref="J3:J9" si="0">H3+I3</f>
        <v>384618.75</v>
      </c>
    </row>
    <row r="4" spans="1:10" s="13" customFormat="1" ht="14.25" x14ac:dyDescent="0.4">
      <c r="A4" s="9" t="s">
        <v>31</v>
      </c>
      <c r="B4" s="9" t="s">
        <v>33</v>
      </c>
      <c r="C4" s="14" t="s">
        <v>45</v>
      </c>
      <c r="D4" s="15" t="s">
        <v>9</v>
      </c>
      <c r="E4" s="15" t="s">
        <v>47</v>
      </c>
      <c r="F4" s="14" t="s">
        <v>46</v>
      </c>
      <c r="G4" s="14" t="s">
        <v>37</v>
      </c>
      <c r="H4" s="16">
        <v>249031</v>
      </c>
      <c r="I4" s="10">
        <v>134093.75</v>
      </c>
      <c r="J4" s="31">
        <f t="shared" si="0"/>
        <v>383124.75</v>
      </c>
    </row>
    <row r="5" spans="1:10" s="13" customFormat="1" ht="14.25" x14ac:dyDescent="0.4">
      <c r="A5" s="9" t="s">
        <v>31</v>
      </c>
      <c r="B5" s="9" t="s">
        <v>33</v>
      </c>
      <c r="C5" s="14" t="s">
        <v>45</v>
      </c>
      <c r="D5" s="15" t="s">
        <v>9</v>
      </c>
      <c r="E5" s="15" t="s">
        <v>48</v>
      </c>
      <c r="F5" s="14" t="s">
        <v>46</v>
      </c>
      <c r="G5" s="14" t="s">
        <v>38</v>
      </c>
      <c r="H5" s="16">
        <v>37008</v>
      </c>
      <c r="I5" s="10">
        <v>37007.81</v>
      </c>
      <c r="J5" s="31">
        <f t="shared" si="0"/>
        <v>74015.81</v>
      </c>
    </row>
    <row r="6" spans="1:10" s="13" customFormat="1" ht="14.25" x14ac:dyDescent="0.4">
      <c r="A6" s="9" t="s">
        <v>31</v>
      </c>
      <c r="B6" s="9" t="s">
        <v>34</v>
      </c>
      <c r="C6" s="14" t="s">
        <v>49</v>
      </c>
      <c r="D6" s="15" t="s">
        <v>9</v>
      </c>
      <c r="E6" s="15" t="s">
        <v>51</v>
      </c>
      <c r="F6" s="14" t="s">
        <v>50</v>
      </c>
      <c r="G6" s="14" t="s">
        <v>39</v>
      </c>
      <c r="H6" s="16">
        <v>162500</v>
      </c>
      <c r="I6" s="10">
        <v>87500</v>
      </c>
      <c r="J6" s="31">
        <f t="shared" si="0"/>
        <v>250000</v>
      </c>
    </row>
    <row r="7" spans="1:10" s="13" customFormat="1" ht="14.25" x14ac:dyDescent="0.4">
      <c r="A7" s="9" t="s">
        <v>31</v>
      </c>
      <c r="B7" s="9" t="s">
        <v>34</v>
      </c>
      <c r="C7" s="17" t="s">
        <v>49</v>
      </c>
      <c r="D7" s="15" t="s">
        <v>9</v>
      </c>
      <c r="E7" s="15" t="s">
        <v>52</v>
      </c>
      <c r="F7" s="14" t="s">
        <v>50</v>
      </c>
      <c r="G7" s="14" t="s">
        <v>29</v>
      </c>
      <c r="H7" s="16">
        <v>249926</v>
      </c>
      <c r="I7" s="10">
        <v>134575.44</v>
      </c>
      <c r="J7" s="31">
        <f t="shared" si="0"/>
        <v>384501.44</v>
      </c>
    </row>
    <row r="8" spans="1:10" s="13" customFormat="1" ht="14.25" x14ac:dyDescent="0.4">
      <c r="A8" s="9" t="s">
        <v>31</v>
      </c>
      <c r="B8" s="9" t="s">
        <v>34</v>
      </c>
      <c r="C8" s="17" t="s">
        <v>49</v>
      </c>
      <c r="D8" s="15" t="s">
        <v>9</v>
      </c>
      <c r="E8" s="15" t="s">
        <v>53</v>
      </c>
      <c r="F8" s="14" t="s">
        <v>50</v>
      </c>
      <c r="G8" s="14" t="s">
        <v>30</v>
      </c>
      <c r="H8" s="18">
        <v>127313</v>
      </c>
      <c r="I8" s="10">
        <v>148531.25</v>
      </c>
      <c r="J8" s="31">
        <f t="shared" si="0"/>
        <v>275844.25</v>
      </c>
    </row>
    <row r="9" spans="1:10" ht="15" customHeight="1" x14ac:dyDescent="0.4">
      <c r="A9" s="9" t="s">
        <v>31</v>
      </c>
      <c r="B9" s="23" t="s">
        <v>34</v>
      </c>
      <c r="C9" s="17" t="s">
        <v>49</v>
      </c>
      <c r="D9" s="15" t="s">
        <v>9</v>
      </c>
      <c r="E9" s="15" t="s">
        <v>54</v>
      </c>
      <c r="F9" s="14" t="s">
        <v>50</v>
      </c>
      <c r="G9" s="14" t="s">
        <v>40</v>
      </c>
      <c r="H9" s="18">
        <v>180313</v>
      </c>
      <c r="I9" s="10">
        <v>180312.5</v>
      </c>
      <c r="J9" s="31">
        <f t="shared" si="0"/>
        <v>360625.5</v>
      </c>
    </row>
    <row r="10" spans="1:10" ht="15" customHeight="1" x14ac:dyDescent="0.45">
      <c r="H10" s="24">
        <f>SUM(H2:H9)</f>
        <v>1296591</v>
      </c>
      <c r="I10" s="25">
        <f t="shared" ref="I10:J10" si="1">SUM(I2:I9)</f>
        <v>903889.5</v>
      </c>
      <c r="J10" s="24">
        <f t="shared" si="1"/>
        <v>2200480.5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Tabela_resultados</vt:lpstr>
      <vt:lpstr>IP_IR_selec_financiamento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Mauricio</dc:creator>
  <cp:lastModifiedBy>FCT</cp:lastModifiedBy>
  <dcterms:created xsi:type="dcterms:W3CDTF">2015-06-05T18:19:34Z</dcterms:created>
  <dcterms:modified xsi:type="dcterms:W3CDTF">2025-07-14T16:15:37Z</dcterms:modified>
</cp:coreProperties>
</file>